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cantarir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<sst xmlns="http://schemas.openxmlformats.org/spreadsheetml/2006/main" count="68" uniqueCount="42">
  <si>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 xml:space="preserve">   FIŞA DE FUNDAMENTARE</t>
  </si>
  <si>
    <t>pentru stabilirea tarifului la activitatea de cantarire</t>
  </si>
  <si>
    <t>din cadrul Biroului Salubrizare, Statia de Sortare</t>
  </si>
  <si>
    <t>Specificatie</t>
  </si>
  <si>
    <t>U/M</t>
  </si>
  <si>
    <t>Programat</t>
  </si>
  <si>
    <t>Tarif propus</t>
  </si>
  <si>
    <t>cheltuieli totale</t>
  </si>
  <si>
    <t>lei/UM</t>
  </si>
  <si>
    <t>1.Cheltuieli materiale, din care:</t>
  </si>
  <si>
    <t>lei</t>
  </si>
  <si>
    <t>Combustibil si lubrifianti</t>
  </si>
  <si>
    <t>Energie, apa</t>
  </si>
  <si>
    <t xml:space="preserve">Piese de schimb </t>
  </si>
  <si>
    <t>Materii prime si materiale consumabile</t>
  </si>
  <si>
    <t>Echipament de lucru si protectia muncii</t>
  </si>
  <si>
    <t>Reparatii</t>
  </si>
  <si>
    <t>Amortizarea utilajelor</t>
  </si>
  <si>
    <t>0,00</t>
  </si>
  <si>
    <t>Redeventa</t>
  </si>
  <si>
    <t>Cheltuieli cu protectia mediului</t>
  </si>
  <si>
    <t>Alte servicii executate de terti</t>
  </si>
  <si>
    <t>Alte cheltuieli materiale</t>
  </si>
  <si>
    <t>2. Cheltuieli cu munca vie, din care:</t>
  </si>
  <si>
    <t>Salarii</t>
  </si>
  <si>
    <t>Contributii</t>
  </si>
  <si>
    <t>Alte cheltuieli cu munca vie</t>
  </si>
  <si>
    <t>3. Alte cheltuieli (generale de administratie)</t>
  </si>
  <si>
    <t>A. Cheltuieli de exploatare (1+2+3)</t>
  </si>
  <si>
    <t>B. Cheltuieli financiare</t>
  </si>
  <si>
    <t>I. Cheltuieli totale (A+B)</t>
  </si>
  <si>
    <t>II. Profit (5%)</t>
  </si>
  <si>
    <t>III. Total (I+II)</t>
  </si>
  <si>
    <t>IV. Venituri obtinute din activitatea de cantarire</t>
  </si>
  <si>
    <t>V. Cantitatea programata</t>
  </si>
  <si>
    <t>cantariri</t>
  </si>
  <si>
    <t>1,00</t>
  </si>
  <si>
    <t>V. Tarfi exclusiv TVA (III :IV) T=V/Q</t>
  </si>
  <si>
    <t>T = tariful stabilit</t>
  </si>
  <si>
    <t>V = venitul programat al activitatii</t>
  </si>
  <si>
    <t>Q = numarul de cantariri</t>
  </si>
  <si>
    <t xml:space="preserve">                                  Consiliul de Administraţie
                                            Preşedinte,
                                      Diaconiţă Viorel
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</si>
</sst>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indexed="8"/>
      <name val="Arial"/>
      <family val="2"/>
    </font>
    <font>
      <sz val="10"/>
      <name val="Arial"/>
      <family val="0"/>
    </font>
    <font>
      <sz val="14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33" borderId="14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1"/>
  <sheetViews>
    <sheetView tabSelected="1" zoomScalePageLayoutView="0" workbookViewId="0" topLeftCell="A1">
      <selection activeCell="C45" sqref="C45"/>
    </sheetView>
  </sheetViews>
  <sheetFormatPr defaultColWidth="10.625" defaultRowHeight="14.25"/>
  <cols>
    <col min="1" max="1" width="40.25390625" style="1" customWidth="1"/>
    <col min="2" max="2" width="8.875" style="1" customWidth="1"/>
    <col min="3" max="3" width="12.625" style="1" customWidth="1"/>
    <col min="4" max="4" width="13.00390625" style="1" customWidth="1"/>
    <col min="5" max="16384" width="10.625" style="1" customWidth="1"/>
  </cols>
  <sheetData>
    <row r="6" ht="18.75">
      <c r="A6" s="2" t="s">
        <v>0</v>
      </c>
    </row>
    <row r="7" ht="18.75">
      <c r="A7" s="2" t="s">
        <v>1</v>
      </c>
    </row>
    <row r="8" ht="18.75">
      <c r="A8" s="2" t="s">
        <v>2</v>
      </c>
    </row>
    <row r="10" spans="1:4" s="4" customFormat="1" ht="14.25">
      <c r="A10" s="3" t="s">
        <v>3</v>
      </c>
      <c r="B10" s="3" t="s">
        <v>4</v>
      </c>
      <c r="C10" s="3" t="s">
        <v>5</v>
      </c>
      <c r="D10" s="3" t="s">
        <v>6</v>
      </c>
    </row>
    <row r="11" spans="1:4" s="4" customFormat="1" ht="14.25">
      <c r="A11" s="5"/>
      <c r="B11" s="5"/>
      <c r="C11" s="6" t="s">
        <v>7</v>
      </c>
      <c r="D11" s="5" t="s">
        <v>8</v>
      </c>
    </row>
    <row r="12" spans="1:4" ht="14.25">
      <c r="A12" s="7" t="s">
        <v>9</v>
      </c>
      <c r="B12" s="7" t="s">
        <v>10</v>
      </c>
      <c r="C12" s="8">
        <f>C13+C14+C15+C16+C17+C18+C19+C20+C21+C22+C23</f>
        <v>13570</v>
      </c>
      <c r="D12" s="9">
        <f>C12/C35</f>
        <v>4.769771528998243</v>
      </c>
    </row>
    <row r="13" spans="1:4" ht="14.25">
      <c r="A13" s="7" t="s">
        <v>11</v>
      </c>
      <c r="B13" s="7" t="s">
        <v>10</v>
      </c>
      <c r="C13" s="8">
        <v>0</v>
      </c>
      <c r="D13" s="10">
        <v>0</v>
      </c>
    </row>
    <row r="14" spans="1:4" ht="14.25">
      <c r="A14" s="7" t="s">
        <v>12</v>
      </c>
      <c r="B14" s="7" t="s">
        <v>10</v>
      </c>
      <c r="C14" s="8">
        <v>1000</v>
      </c>
      <c r="D14" s="10">
        <f>C14/C35</f>
        <v>0.351493848857645</v>
      </c>
    </row>
    <row r="15" spans="1:4" ht="14.25">
      <c r="A15" s="7" t="s">
        <v>13</v>
      </c>
      <c r="B15" s="7" t="s">
        <v>10</v>
      </c>
      <c r="C15" s="8">
        <v>3375</v>
      </c>
      <c r="D15" s="9">
        <f>C15/C35</f>
        <v>1.1862917398945518</v>
      </c>
    </row>
    <row r="16" spans="1:4" ht="14.25">
      <c r="A16" s="7" t="s">
        <v>14</v>
      </c>
      <c r="B16" s="7" t="s">
        <v>10</v>
      </c>
      <c r="C16" s="8">
        <v>1730</v>
      </c>
      <c r="D16" s="9">
        <f>C16/C35</f>
        <v>0.6080843585237259</v>
      </c>
    </row>
    <row r="17" spans="1:4" ht="14.25">
      <c r="A17" s="7" t="s">
        <v>15</v>
      </c>
      <c r="B17" s="7" t="s">
        <v>10</v>
      </c>
      <c r="C17" s="8">
        <v>500</v>
      </c>
      <c r="D17" s="9">
        <f>C17/C35</f>
        <v>0.1757469244288225</v>
      </c>
    </row>
    <row r="18" spans="1:4" ht="14.25">
      <c r="A18" s="7" t="s">
        <v>16</v>
      </c>
      <c r="B18" s="7" t="s">
        <v>10</v>
      </c>
      <c r="C18" s="8">
        <v>2000</v>
      </c>
      <c r="D18" s="9">
        <f>C18/C35</f>
        <v>0.70298769771529</v>
      </c>
    </row>
    <row r="19" spans="1:4" ht="14.25">
      <c r="A19" s="7" t="s">
        <v>17</v>
      </c>
      <c r="B19" s="7" t="s">
        <v>10</v>
      </c>
      <c r="C19" s="8">
        <v>0</v>
      </c>
      <c r="D19" s="10" t="s">
        <v>18</v>
      </c>
    </row>
    <row r="20" spans="1:4" ht="14.25">
      <c r="A20" s="7" t="s">
        <v>19</v>
      </c>
      <c r="B20" s="7" t="s">
        <v>10</v>
      </c>
      <c r="C20" s="11">
        <v>0</v>
      </c>
      <c r="D20" s="10" t="s">
        <v>18</v>
      </c>
    </row>
    <row r="21" spans="1:4" ht="14.25">
      <c r="A21" s="7" t="s">
        <v>20</v>
      </c>
      <c r="B21" s="7" t="s">
        <v>10</v>
      </c>
      <c r="C21" s="8">
        <v>0</v>
      </c>
      <c r="D21" s="10" t="s">
        <v>18</v>
      </c>
    </row>
    <row r="22" spans="1:4" ht="14.25">
      <c r="A22" s="7" t="s">
        <v>21</v>
      </c>
      <c r="B22" s="7" t="s">
        <v>10</v>
      </c>
      <c r="C22" s="8">
        <v>4965</v>
      </c>
      <c r="D22" s="10">
        <f>C22/C35</f>
        <v>1.7451669595782073</v>
      </c>
    </row>
    <row r="23" spans="1:4" ht="14.25">
      <c r="A23" s="7" t="s">
        <v>22</v>
      </c>
      <c r="B23" s="7" t="s">
        <v>10</v>
      </c>
      <c r="C23" s="8">
        <v>0</v>
      </c>
      <c r="D23" s="10" t="s">
        <v>18</v>
      </c>
    </row>
    <row r="24" spans="1:4" ht="14.25">
      <c r="A24" s="7" t="s">
        <v>23</v>
      </c>
      <c r="B24" s="7" t="s">
        <v>10</v>
      </c>
      <c r="C24" s="8">
        <f>C25+C26+C27</f>
        <v>120567</v>
      </c>
      <c r="D24" s="9">
        <f>C24/C35</f>
        <v>42.37855887521968</v>
      </c>
    </row>
    <row r="25" spans="1:4" ht="14.25">
      <c r="A25" s="7" t="s">
        <v>24</v>
      </c>
      <c r="B25" s="7" t="s">
        <v>10</v>
      </c>
      <c r="C25" s="8">
        <v>117914</v>
      </c>
      <c r="D25" s="10">
        <f>C25/C35</f>
        <v>41.44604569420035</v>
      </c>
    </row>
    <row r="26" spans="1:4" ht="14.25">
      <c r="A26" s="7" t="s">
        <v>25</v>
      </c>
      <c r="B26" s="7" t="s">
        <v>10</v>
      </c>
      <c r="C26" s="8">
        <v>2653</v>
      </c>
      <c r="D26" s="10">
        <f>C26/C35</f>
        <v>0.9325131810193321</v>
      </c>
    </row>
    <row r="27" spans="1:4" ht="14.25">
      <c r="A27" s="7" t="s">
        <v>26</v>
      </c>
      <c r="B27" s="7" t="s">
        <v>10</v>
      </c>
      <c r="C27" s="8">
        <v>0</v>
      </c>
      <c r="D27" s="10">
        <f>C27</f>
        <v>0</v>
      </c>
    </row>
    <row r="28" spans="1:4" ht="14.25">
      <c r="A28" s="7" t="s">
        <v>27</v>
      </c>
      <c r="B28" s="7" t="s">
        <v>10</v>
      </c>
      <c r="C28" s="12">
        <v>13413</v>
      </c>
      <c r="D28" s="10">
        <f>C28/C35</f>
        <v>4.7145869947275925</v>
      </c>
    </row>
    <row r="29" spans="1:4" ht="14.25">
      <c r="A29" s="7" t="s">
        <v>28</v>
      </c>
      <c r="B29" s="7" t="s">
        <v>10</v>
      </c>
      <c r="C29" s="8">
        <f>C28+C24+C12</f>
        <v>147550</v>
      </c>
      <c r="D29" s="10">
        <f>C29/C35</f>
        <v>51.86291739894552</v>
      </c>
    </row>
    <row r="30" spans="1:4" ht="14.25">
      <c r="A30" s="7" t="s">
        <v>29</v>
      </c>
      <c r="B30" s="7" t="s">
        <v>10</v>
      </c>
      <c r="C30" s="8">
        <v>0</v>
      </c>
      <c r="D30" s="10" t="s">
        <v>18</v>
      </c>
    </row>
    <row r="31" spans="1:4" ht="14.25">
      <c r="A31" s="7" t="s">
        <v>30</v>
      </c>
      <c r="B31" s="7" t="s">
        <v>10</v>
      </c>
      <c r="C31" s="8">
        <f>C30+C29</f>
        <v>147550</v>
      </c>
      <c r="D31" s="10">
        <f>C31/C35</f>
        <v>51.86291739894552</v>
      </c>
    </row>
    <row r="32" spans="1:4" ht="14.25">
      <c r="A32" s="7" t="s">
        <v>31</v>
      </c>
      <c r="B32" s="7" t="s">
        <v>10</v>
      </c>
      <c r="C32" s="12">
        <v>7377</v>
      </c>
      <c r="D32" s="10">
        <f>C32/C35</f>
        <v>2.5929701230228472</v>
      </c>
    </row>
    <row r="33" spans="1:4" ht="14.25">
      <c r="A33" s="7" t="s">
        <v>32</v>
      </c>
      <c r="B33" s="7"/>
      <c r="C33" s="8">
        <f>C31+C32</f>
        <v>154927</v>
      </c>
      <c r="D33" s="10">
        <v>54.45</v>
      </c>
    </row>
    <row r="34" spans="1:4" ht="14.25">
      <c r="A34" s="7" t="s">
        <v>33</v>
      </c>
      <c r="B34" s="7" t="s">
        <v>10</v>
      </c>
      <c r="C34" s="13">
        <v>154927</v>
      </c>
      <c r="D34" s="10">
        <v>54.45</v>
      </c>
    </row>
    <row r="35" spans="1:4" ht="14.25">
      <c r="A35" s="7" t="s">
        <v>34</v>
      </c>
      <c r="B35" s="7" t="s">
        <v>35</v>
      </c>
      <c r="C35" s="14">
        <v>2845</v>
      </c>
      <c r="D35" s="10" t="s">
        <v>36</v>
      </c>
    </row>
    <row r="36" spans="1:4" ht="14.25">
      <c r="A36" s="7" t="s">
        <v>37</v>
      </c>
      <c r="B36" s="7" t="s">
        <v>10</v>
      </c>
      <c r="C36" s="15">
        <v>54.45</v>
      </c>
      <c r="D36" s="10">
        <v>54.45</v>
      </c>
    </row>
    <row r="38" ht="14.25">
      <c r="A38" s="1" t="s">
        <v>38</v>
      </c>
    </row>
    <row r="39" ht="14.25">
      <c r="A39" s="1" t="s">
        <v>39</v>
      </c>
    </row>
    <row r="40" ht="14.25">
      <c r="A40" s="1" t="s">
        <v>40</v>
      </c>
    </row>
    <row r="41" ht="57">
      <c r="A41" s="16" t="s">
        <v>41</v>
      </c>
    </row>
  </sheetData>
  <sheetProtection selectLockedCells="1" selectUnlockedCells="1"/>
  <printOptions/>
  <pageMargins left="0.5097222222222222" right="0.41875" top="0" bottom="0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2019-02-08T08:11:37Z</cp:lastPrinted>
  <dcterms:modified xsi:type="dcterms:W3CDTF">2019-02-08T08:11:49Z</dcterms:modified>
  <cp:category/>
  <cp:version/>
  <cp:contentType/>
  <cp:contentStatus/>
</cp:coreProperties>
</file>